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  <sheet name="Лист2" sheetId="2" r:id="rId2"/>
    <sheet name="Листы3" sheetId="3" r:id="rId3"/>
    <sheet name="Лист 4" sheetId="4" r:id="rId4"/>
  </sheets>
  <definedNames>
    <definedName name="_xlnm.Print_Titles" localSheetId="3">'Лист 4'!$10:$14</definedName>
    <definedName name="_xlnm.Print_Titles" localSheetId="2">'Листы3'!$8:$10</definedName>
    <definedName name="_xlnm.Print_Area" localSheetId="3">'Лист 4'!$A$1:$DX$25</definedName>
    <definedName name="_xlnm.Print_Area" localSheetId="0">'Лист1'!$A$1:$DU$18</definedName>
    <definedName name="_xlnm.Print_Area" localSheetId="2">'Листы3'!$A$1:$DS$87</definedName>
  </definedNames>
  <calcPr fullCalcOnLoad="1"/>
</workbook>
</file>

<file path=xl/sharedStrings.xml><?xml version="1.0" encoding="utf-8"?>
<sst xmlns="http://schemas.openxmlformats.org/spreadsheetml/2006/main" count="235" uniqueCount="187">
  <si>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</si>
  <si>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</si>
  <si>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</si>
  <si>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</si>
  <si>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</si>
  <si>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</si>
  <si>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</si>
  <si>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</si>
  <si>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</si>
  <si>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</si>
  <si>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</si>
  <si>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</si>
  <si>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</si>
  <si>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</si>
  <si>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</si>
  <si>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</si>
  <si>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</si>
  <si>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</si>
  <si>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</si>
  <si>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</si>
  <si>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</si>
  <si>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</si>
  <si>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</si>
  <si>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</si>
  <si>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</si>
  <si>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</si>
  <si>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</si>
  <si>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</si>
  <si>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</si>
  <si>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</si>
  <si>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</si>
  <si>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</si>
  <si>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</si>
  <si>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</si>
  <si>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</si>
  <si>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</si>
  <si>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</si>
  <si>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</si>
  <si>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</si>
  <si>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</si>
  <si>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</si>
  <si>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</si>
  <si>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</si>
  <si>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</si>
  <si>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</si>
  <si>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</si>
  <si>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</si>
  <si>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</si>
  <si>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</si>
  <si>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</si>
  <si>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</si>
  <si>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</si>
  <si>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</si>
  <si>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</si>
  <si>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</si>
  <si>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</si>
  <si>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</si>
  <si>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</si>
  <si>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</si>
  <si>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</si>
  <si>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</si>
  <si>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</si>
  <si>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</si>
  <si>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</si>
  <si>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</si>
  <si>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</si>
  <si>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</si>
  <si>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</si>
  <si>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</si>
  <si>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</si>
  <si>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</si>
  <si>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</si>
  <si>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</si>
  <si>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</si>
  <si>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</si>
  <si>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</si>
  <si>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</si>
  <si>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</si>
  <si>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</si>
  <si>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</si>
  <si>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</si>
  <si>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</si>
  <si>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</si>
  <si>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</si>
  <si>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</si>
  <si>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</si>
  <si>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</si>
  <si>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</si>
  <si>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</si>
  <si>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</si>
  <si>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</si>
  <si>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</si>
  <si>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</si>
  <si>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</si>
  <si>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</si>
  <si>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</si>
  <si>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</si>
  <si>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</si>
  <si>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</si>
  <si>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</si>
  <si>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</si>
  <si>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</si>
  <si>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</si>
  <si>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</si>
  <si>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</si>
  <si>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</si>
  <si>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</si>
  <si>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</si>
  <si>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</si>
  <si>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</si>
  <si>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</si>
  <si>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</si>
  <si>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</si>
  <si>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</si>
  <si>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</si>
  <si>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</si>
  <si>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</si>
  <si>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</si>
  <si>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</si>
  <si>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</si>
  <si>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</si>
  <si>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</si>
  <si>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</si>
  <si>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</si>
  <si>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</si>
  <si>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</si>
  <si>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</si>
  <si>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</si>
  <si>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</si>
  <si>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</si>
  <si>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</si>
  <si>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</si>
  <si>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</si>
  <si>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</si>
  <si>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</si>
  <si>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</si>
  <si>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</si>
  <si>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</si>
  <si>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</si>
  <si>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</si>
  <si>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</si>
  <si>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</si>
  <si>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</si>
  <si>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</si>
  <si>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</si>
  <si>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</si>
  <si>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</si>
  <si>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</si>
  <si>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</si>
  <si>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</si>
  <si>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</si>
  <si>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</si>
  <si>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</si>
  <si>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</si>
  <si>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</si>
  <si>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</si>
  <si>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</si>
  <si>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</si>
  <si>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</si>
  <si>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</si>
  <si>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</si>
  <si>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</si>
  <si>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</si>
  <si>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</si>
  <si>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</si>
  <si>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Общество с ограниченной ответственностью  "Энерго-Сервис"</t>
  </si>
  <si>
    <t>ООО "Энерго-Сервис"</t>
  </si>
  <si>
    <t>305000,г.Курск ,ул.Луначарского,9</t>
  </si>
  <si>
    <t>4632032678</t>
  </si>
  <si>
    <t>463201001</t>
  </si>
  <si>
    <t xml:space="preserve">39-99-11 </t>
  </si>
  <si>
    <t xml:space="preserve">утверждена на 2013-2020г на предпрятиии,разработана ЮЗГУ </t>
  </si>
  <si>
    <t>руб./кВт в мес.</t>
  </si>
  <si>
    <t>руб./кВт·ч</t>
  </si>
  <si>
    <t>(в ред. от 17 сентября 2015 г.)</t>
  </si>
  <si>
    <t>Карачевцев Сергей Станиславович</t>
  </si>
  <si>
    <t>39-99-11 ( доб.37-87)</t>
  </si>
  <si>
    <t>SKarachevcev@keaz.ru</t>
  </si>
  <si>
    <t>1,5% утвержден в прогнозном балансе  Приказ ФАС от 30.11.2015г №1184/15-ДСП</t>
  </si>
  <si>
    <t>1,5% утвержден в прогнозном балансе  Приказ ФАС от 17.11.2016г№1601/16-ДСП</t>
  </si>
  <si>
    <t>2019</t>
  </si>
  <si>
    <t>регулирования 2019</t>
  </si>
  <si>
    <t>базовому периоду 2017</t>
  </si>
  <si>
    <t>регулирования   2019г</t>
  </si>
  <si>
    <r>
      <t xml:space="preserve">базовому периоду  </t>
    </r>
    <r>
      <rPr>
        <b/>
        <sz val="12"/>
        <rFont val="Times New Roman"/>
        <family val="1"/>
      </rPr>
      <t>2017</t>
    </r>
    <r>
      <rPr>
        <sz val="12"/>
        <rFont val="Times New Roman"/>
        <family val="1"/>
      </rPr>
      <t xml:space="preserve"> г</t>
    </r>
  </si>
  <si>
    <t>на  период  2017г</t>
  </si>
  <si>
    <t>на  период*2017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</si>
</sst>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90" fontId="11" fillId="0" borderId="12" xfId="0" applyNumberFormat="1" applyFont="1" applyBorder="1" applyAlignment="1">
      <alignment horizontal="center" vertical="center" wrapText="1"/>
    </xf>
    <xf numFmtId="190" fontId="11" fillId="0" borderId="13" xfId="0" applyNumberFormat="1" applyFont="1" applyBorder="1" applyAlignment="1">
      <alignment horizontal="center"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1" fillId="0" borderId="15" xfId="0" applyNumberFormat="1" applyFont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center" vertical="center" wrapText="1"/>
    </xf>
    <xf numFmtId="190" fontId="11" fillId="0" borderId="16" xfId="0" applyNumberFormat="1" applyFont="1" applyBorder="1" applyAlignment="1">
      <alignment horizontal="center" vertical="center" wrapText="1"/>
    </xf>
    <xf numFmtId="190" fontId="11" fillId="0" borderId="17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 wrapText="1"/>
    </xf>
    <xf numFmtId="190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arachevcev@keaz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M32" sqref="BM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ht="15.75">
      <c r="DR5" s="3" t="s">
        <v>174</v>
      </c>
    </row>
    <row r="10" spans="1:123" s="4" customFormat="1" ht="18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6</v>
      </c>
      <c r="BK12" s="19" t="s">
        <v>180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165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166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C13">
      <selection activeCell="BJ30" sqref="BJ3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10" spans="1:123" ht="15.75">
      <c r="A10" s="11" t="s">
        <v>14</v>
      </c>
      <c r="U10" s="21" t="s">
        <v>165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15</v>
      </c>
      <c r="Z12" s="21" t="s">
        <v>166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16</v>
      </c>
      <c r="R14" s="21" t="s">
        <v>167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17</v>
      </c>
      <c r="R16" s="21" t="s">
        <v>167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18</v>
      </c>
      <c r="F18" s="22" t="s">
        <v>168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169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1" t="s">
        <v>175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21</v>
      </c>
      <c r="X24" s="23" t="s">
        <v>177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176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170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SKarachevcev@keaz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80" zoomScaleNormal="80" zoomScalePageLayoutView="0" workbookViewId="0" topLeftCell="A1">
      <selection activeCell="BF48" sqref="BF48:CA50"/>
    </sheetView>
  </sheetViews>
  <sheetFormatPr defaultColWidth="1.12109375" defaultRowHeight="12.75"/>
  <cols>
    <col min="1" max="40" width="1.12109375" style="1" customWidth="1"/>
    <col min="41" max="41" width="10.375" style="1" customWidth="1"/>
    <col min="42" max="74" width="1.12109375" style="1" customWidth="1"/>
    <col min="75" max="75" width="14.75390625" style="1" customWidth="1"/>
    <col min="76" max="78" width="1.12109375" style="1" hidden="1" customWidth="1"/>
    <col min="79" max="79" width="6.625" style="1" hidden="1" customWidth="1"/>
    <col min="80" max="100" width="1.12109375" style="1" customWidth="1"/>
    <col min="101" max="101" width="5.875" style="1" customWidth="1"/>
    <col min="102" max="145" width="1.12109375" style="1" customWidth="1"/>
    <col min="146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pans="1:123" ht="18.75">
      <c r="A6" s="20" t="s">
        <v>161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8" spans="1:123" ht="15.75">
      <c r="A8" s="73" t="s">
        <v>26</v>
      </c>
      <c r="B8" s="74"/>
      <c r="C8" s="74"/>
      <c r="D8" s="74"/>
      <c r="E8" s="74"/>
      <c r="F8" s="74"/>
      <c r="G8" s="74"/>
      <c r="H8" s="75"/>
      <c r="I8" s="73" t="s">
        <v>28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  <c r="AP8" s="73" t="s">
        <v>29</v>
      </c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3" t="s">
        <v>31</v>
      </c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5"/>
      <c r="CB8" s="73" t="s">
        <v>35</v>
      </c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5"/>
      <c r="CX8" s="73" t="s">
        <v>33</v>
      </c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5"/>
    </row>
    <row r="9" spans="1:123" ht="15.75">
      <c r="A9" s="68" t="s">
        <v>27</v>
      </c>
      <c r="B9" s="69"/>
      <c r="C9" s="69"/>
      <c r="D9" s="69"/>
      <c r="E9" s="69"/>
      <c r="F9" s="69"/>
      <c r="G9" s="69"/>
      <c r="H9" s="70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  <c r="AP9" s="68" t="s">
        <v>30</v>
      </c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68" t="s">
        <v>32</v>
      </c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70"/>
      <c r="CB9" s="68" t="s">
        <v>36</v>
      </c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70"/>
      <c r="CX9" s="68" t="s">
        <v>34</v>
      </c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70"/>
    </row>
    <row r="10" spans="1:123" ht="15.75" customHeight="1">
      <c r="A10" s="71"/>
      <c r="B10" s="16"/>
      <c r="C10" s="16"/>
      <c r="D10" s="16"/>
      <c r="E10" s="16"/>
      <c r="F10" s="16"/>
      <c r="G10" s="16"/>
      <c r="H10" s="72"/>
      <c r="I10" s="7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72"/>
      <c r="AP10" s="71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72"/>
      <c r="BF10" s="71" t="s">
        <v>184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72"/>
      <c r="CB10" s="71" t="s">
        <v>185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72"/>
      <c r="CX10" s="71" t="s">
        <v>183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72"/>
    </row>
    <row r="11" spans="1:123" s="15" customFormat="1" ht="15.75">
      <c r="A11" s="25" t="s">
        <v>37</v>
      </c>
      <c r="B11" s="25"/>
      <c r="C11" s="25"/>
      <c r="D11" s="25"/>
      <c r="E11" s="25"/>
      <c r="F11" s="25"/>
      <c r="G11" s="25"/>
      <c r="H11" s="25"/>
      <c r="I11" s="28" t="s">
        <v>38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8" t="s">
        <v>39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pans="1:123" s="15" customFormat="1" ht="15.75">
      <c r="A13" s="25" t="s">
        <v>44</v>
      </c>
      <c r="B13" s="25"/>
      <c r="C13" s="25"/>
      <c r="D13" s="25"/>
      <c r="E13" s="25"/>
      <c r="F13" s="25"/>
      <c r="G13" s="25"/>
      <c r="H13" s="25"/>
      <c r="I13" s="28" t="s">
        <v>40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5" t="s">
        <v>45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4">
        <v>9288</v>
      </c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9719.03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>
        <v>12587</v>
      </c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23" s="15" customFormat="1" ht="15.75">
      <c r="A14" s="25" t="s">
        <v>46</v>
      </c>
      <c r="B14" s="25"/>
      <c r="C14" s="25"/>
      <c r="D14" s="25"/>
      <c r="E14" s="25"/>
      <c r="F14" s="25"/>
      <c r="G14" s="25"/>
      <c r="H14" s="25"/>
      <c r="I14" s="28" t="s">
        <v>41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5" t="s">
        <v>45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4">
        <v>-3525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>
        <v>56.6</v>
      </c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>
        <v>73.41</v>
      </c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s="15" customFormat="1" ht="15.75">
      <c r="A15" s="25" t="s">
        <v>47</v>
      </c>
      <c r="B15" s="25"/>
      <c r="C15" s="25"/>
      <c r="D15" s="25"/>
      <c r="E15" s="25"/>
      <c r="F15" s="25"/>
      <c r="G15" s="25"/>
      <c r="H15" s="25"/>
      <c r="I15" s="28" t="s">
        <v>42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5" t="s">
        <v>45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4">
        <v>-3525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8" t="s">
        <v>43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s="15" customFormat="1" ht="15.75">
      <c r="A17" s="25" t="s">
        <v>48</v>
      </c>
      <c r="B17" s="25"/>
      <c r="C17" s="25"/>
      <c r="D17" s="25"/>
      <c r="E17" s="25"/>
      <c r="F17" s="25"/>
      <c r="G17" s="25"/>
      <c r="H17" s="25"/>
      <c r="I17" s="28" t="s">
        <v>49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5" t="s">
        <v>45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4">
        <v>-3525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s="15" customFormat="1" ht="15.75">
      <c r="A18" s="25" t="s">
        <v>50</v>
      </c>
      <c r="B18" s="25"/>
      <c r="C18" s="25"/>
      <c r="D18" s="25"/>
      <c r="E18" s="25"/>
      <c r="F18" s="25"/>
      <c r="G18" s="25"/>
      <c r="H18" s="25"/>
      <c r="I18" s="28" t="s">
        <v>51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8" t="s">
        <v>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s="15" customFormat="1" ht="15.75">
      <c r="A20" s="25" t="s">
        <v>53</v>
      </c>
      <c r="B20" s="25"/>
      <c r="C20" s="25"/>
      <c r="D20" s="25"/>
      <c r="E20" s="25"/>
      <c r="F20" s="25"/>
      <c r="G20" s="25"/>
      <c r="H20" s="25"/>
      <c r="I20" s="28" t="s">
        <v>54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5" t="s">
        <v>59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30">
        <f>CB14/CB13*100</f>
        <v>0.5823626431855853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>
        <f>CX14/CX13*100</f>
        <v>0.5832207833478986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8" t="s">
        <v>55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8" t="s">
        <v>56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8" t="s">
        <v>57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8" t="s">
        <v>58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5" customFormat="1" ht="15.75">
      <c r="A25" s="25" t="s">
        <v>60</v>
      </c>
      <c r="B25" s="25"/>
      <c r="C25" s="25"/>
      <c r="D25" s="25"/>
      <c r="E25" s="25"/>
      <c r="F25" s="25"/>
      <c r="G25" s="25"/>
      <c r="H25" s="25"/>
      <c r="I25" s="28" t="s">
        <v>61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8" t="s">
        <v>39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1:123" s="15" customFormat="1" ht="15.75">
      <c r="A27" s="31" t="s">
        <v>62</v>
      </c>
      <c r="B27" s="31"/>
      <c r="C27" s="31"/>
      <c r="D27" s="31"/>
      <c r="E27" s="31"/>
      <c r="F27" s="31"/>
      <c r="G27" s="31"/>
      <c r="H27" s="31"/>
      <c r="I27" s="28" t="s">
        <v>145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5" t="s">
        <v>64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s="15" customFormat="1" ht="15.75" customHeight="1">
      <c r="A28" s="31"/>
      <c r="B28" s="31"/>
      <c r="C28" s="31"/>
      <c r="D28" s="31"/>
      <c r="E28" s="31"/>
      <c r="F28" s="31"/>
      <c r="G28" s="31"/>
      <c r="H28" s="31"/>
      <c r="I28" s="27" t="s">
        <v>146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15" customFormat="1" ht="15.75">
      <c r="A29" s="31" t="s">
        <v>65</v>
      </c>
      <c r="B29" s="31"/>
      <c r="C29" s="31"/>
      <c r="D29" s="31"/>
      <c r="E29" s="31"/>
      <c r="F29" s="31"/>
      <c r="G29" s="31"/>
      <c r="H29" s="31"/>
      <c r="I29" s="28" t="s">
        <v>63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5" t="s">
        <v>85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23" s="15" customFormat="1" ht="15.75" customHeight="1">
      <c r="A30" s="31"/>
      <c r="B30" s="31"/>
      <c r="C30" s="31"/>
      <c r="D30" s="31"/>
      <c r="E30" s="31"/>
      <c r="F30" s="31"/>
      <c r="G30" s="31"/>
      <c r="H30" s="31"/>
      <c r="I30" s="27" t="s">
        <v>128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</row>
    <row r="31" spans="1:123" s="15" customFormat="1" ht="15.75" customHeight="1">
      <c r="A31" s="26" t="s">
        <v>66</v>
      </c>
      <c r="B31" s="26"/>
      <c r="C31" s="26"/>
      <c r="D31" s="26"/>
      <c r="E31" s="26"/>
      <c r="F31" s="26"/>
      <c r="G31" s="26"/>
      <c r="H31" s="26"/>
      <c r="I31" s="27" t="s">
        <v>129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64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41">
        <v>11.217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3"/>
      <c r="CB31" s="41">
        <v>11.217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3"/>
      <c r="CX31" s="41">
        <v>12.3123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</row>
    <row r="32" spans="1:123" s="15" customFormat="1" ht="15.75">
      <c r="A32" s="26" t="s">
        <v>67</v>
      </c>
      <c r="B32" s="26"/>
      <c r="C32" s="26"/>
      <c r="D32" s="26"/>
      <c r="E32" s="26"/>
      <c r="F32" s="26"/>
      <c r="G32" s="26"/>
      <c r="H32" s="26"/>
      <c r="I32" s="28" t="s">
        <v>68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5" t="s">
        <v>69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41">
        <v>48.327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3"/>
      <c r="CB32" s="41">
        <v>50577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3"/>
      <c r="CX32" s="41">
        <v>50835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47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9"/>
      <c r="CB33" s="47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9"/>
      <c r="CX33" s="47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9"/>
    </row>
    <row r="34" spans="1:123" s="15" customFormat="1" ht="15.75">
      <c r="A34" s="31" t="s">
        <v>70</v>
      </c>
      <c r="B34" s="31"/>
      <c r="C34" s="31"/>
      <c r="D34" s="31"/>
      <c r="E34" s="31"/>
      <c r="F34" s="31"/>
      <c r="G34" s="31"/>
      <c r="H34" s="31"/>
      <c r="I34" s="28" t="s">
        <v>71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5" t="s">
        <v>69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59">
        <v>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59">
        <v>0</v>
      </c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1"/>
      <c r="CX34" s="59">
        <v>0</v>
      </c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1"/>
    </row>
    <row r="35" spans="1:123" s="15" customFormat="1" ht="15.75">
      <c r="A35" s="31"/>
      <c r="B35" s="31"/>
      <c r="C35" s="31"/>
      <c r="D35" s="31"/>
      <c r="E35" s="31"/>
      <c r="F35" s="31"/>
      <c r="G35" s="31"/>
      <c r="H35" s="31"/>
      <c r="I35" s="28" t="s">
        <v>72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62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4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4"/>
      <c r="CX35" s="62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4"/>
    </row>
    <row r="36" spans="1:123" s="15" customFormat="1" ht="15.75" customHeight="1">
      <c r="A36" s="31"/>
      <c r="B36" s="31"/>
      <c r="C36" s="31"/>
      <c r="D36" s="31"/>
      <c r="E36" s="31"/>
      <c r="F36" s="31"/>
      <c r="G36" s="31"/>
      <c r="H36" s="31"/>
      <c r="I36" s="27" t="s">
        <v>131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65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7"/>
      <c r="CB36" s="65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7"/>
      <c r="CX36" s="65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7"/>
    </row>
    <row r="37" spans="1:123" s="15" customFormat="1" ht="15.75" customHeight="1">
      <c r="A37" s="26" t="s">
        <v>73</v>
      </c>
      <c r="B37" s="26"/>
      <c r="C37" s="26"/>
      <c r="D37" s="26"/>
      <c r="E37" s="26"/>
      <c r="F37" s="26"/>
      <c r="G37" s="26"/>
      <c r="H37" s="26"/>
      <c r="I37" s="28" t="s">
        <v>74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5" t="s">
        <v>59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41" t="s">
        <v>178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3"/>
      <c r="CB37" s="41" t="s">
        <v>179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3"/>
      <c r="CX37" s="50">
        <v>0.015</v>
      </c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2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75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44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6"/>
      <c r="CB38" s="44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6"/>
      <c r="CX38" s="53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5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76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44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6"/>
      <c r="CB39" s="44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6"/>
      <c r="CX39" s="53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5"/>
    </row>
    <row r="40" spans="1:123" ht="15.75" customHeight="1">
      <c r="A40" s="26"/>
      <c r="B40" s="26"/>
      <c r="C40" s="26"/>
      <c r="D40" s="26"/>
      <c r="E40" s="26"/>
      <c r="F40" s="26"/>
      <c r="G40" s="26"/>
      <c r="H40" s="26"/>
      <c r="I40" s="27" t="s">
        <v>163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47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B40" s="47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9"/>
      <c r="CX40" s="56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8"/>
    </row>
    <row r="41" spans="1:123" s="15" customFormat="1" ht="15.75" customHeight="1">
      <c r="A41" s="26" t="s">
        <v>77</v>
      </c>
      <c r="B41" s="26"/>
      <c r="C41" s="26"/>
      <c r="D41" s="26"/>
      <c r="E41" s="26"/>
      <c r="F41" s="26"/>
      <c r="G41" s="26"/>
      <c r="H41" s="26"/>
      <c r="I41" s="28" t="s">
        <v>78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2" t="s">
        <v>171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4"/>
      <c r="CB41" s="32" t="s">
        <v>171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4"/>
      <c r="CX41" s="32" t="s">
        <v>171</v>
      </c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4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79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5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7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7"/>
      <c r="CX42" s="35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7"/>
    </row>
    <row r="43" spans="1:123" s="15" customFormat="1" ht="15.75" customHeight="1">
      <c r="A43" s="26"/>
      <c r="B43" s="26"/>
      <c r="C43" s="26"/>
      <c r="D43" s="26"/>
      <c r="E43" s="26"/>
      <c r="F43" s="26"/>
      <c r="G43" s="26"/>
      <c r="H43" s="26"/>
      <c r="I43" s="27" t="s">
        <v>164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8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40"/>
      <c r="CB43" s="38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40"/>
      <c r="CX43" s="38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40"/>
    </row>
    <row r="44" spans="1:123" s="15" customFormat="1" ht="15.75">
      <c r="A44" s="31" t="s">
        <v>81</v>
      </c>
      <c r="B44" s="31"/>
      <c r="C44" s="31"/>
      <c r="D44" s="31"/>
      <c r="E44" s="31"/>
      <c r="F44" s="31"/>
      <c r="G44" s="31"/>
      <c r="H44" s="31"/>
      <c r="I44" s="28" t="s">
        <v>82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5" t="s">
        <v>85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</row>
    <row r="45" spans="1:123" s="15" customFormat="1" ht="15.75">
      <c r="A45" s="31"/>
      <c r="B45" s="31"/>
      <c r="C45" s="31"/>
      <c r="D45" s="31"/>
      <c r="E45" s="31"/>
      <c r="F45" s="31"/>
      <c r="G45" s="31"/>
      <c r="H45" s="31"/>
      <c r="I45" s="28" t="s">
        <v>83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1:123" s="15" customFormat="1" ht="15.75">
      <c r="A46" s="31"/>
      <c r="B46" s="31"/>
      <c r="C46" s="31"/>
      <c r="D46" s="31"/>
      <c r="E46" s="31"/>
      <c r="F46" s="31"/>
      <c r="G46" s="31"/>
      <c r="H46" s="31"/>
      <c r="I46" s="28" t="s">
        <v>84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</row>
    <row r="47" spans="1:123" s="15" customFormat="1" ht="15.75" customHeight="1">
      <c r="A47" s="31"/>
      <c r="B47" s="31"/>
      <c r="C47" s="31"/>
      <c r="D47" s="31"/>
      <c r="E47" s="31"/>
      <c r="F47" s="31"/>
      <c r="G47" s="31"/>
      <c r="H47" s="31"/>
      <c r="I47" s="27" t="s">
        <v>132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</row>
    <row r="48" spans="1:123" s="15" customFormat="1" ht="15.75">
      <c r="A48" s="26" t="s">
        <v>86</v>
      </c>
      <c r="B48" s="26"/>
      <c r="C48" s="26"/>
      <c r="D48" s="26"/>
      <c r="E48" s="26"/>
      <c r="F48" s="26"/>
      <c r="G48" s="26"/>
      <c r="H48" s="26"/>
      <c r="I48" s="28" t="s">
        <v>87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4">
        <v>12813</v>
      </c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>
        <v>9719.03</v>
      </c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>
        <v>15614</v>
      </c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88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89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</row>
    <row r="51" spans="1:123" s="15" customFormat="1" ht="15.75">
      <c r="A51" s="26" t="s">
        <v>90</v>
      </c>
      <c r="B51" s="26"/>
      <c r="C51" s="26"/>
      <c r="D51" s="26"/>
      <c r="E51" s="26"/>
      <c r="F51" s="26"/>
      <c r="G51" s="26"/>
      <c r="H51" s="26"/>
      <c r="I51" s="28" t="s">
        <v>91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5" t="s">
        <v>45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4">
        <v>8963</v>
      </c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>
        <v>4636.4</v>
      </c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>
        <v>10059</v>
      </c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133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134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8" t="s">
        <v>92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8" t="s">
        <v>93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4">
        <v>3791.16</v>
      </c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>
        <v>2839.9</v>
      </c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>
        <v>5399</v>
      </c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8" t="s">
        <v>162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4">
        <v>278</v>
      </c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>
        <v>331.7</v>
      </c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>
        <v>501</v>
      </c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8" t="s">
        <v>94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4">
        <v>773</v>
      </c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>
        <v>1100.5</v>
      </c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>
        <v>2110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23" s="15" customFormat="1" ht="15.75">
      <c r="A58" s="26" t="s">
        <v>95</v>
      </c>
      <c r="B58" s="26"/>
      <c r="C58" s="26"/>
      <c r="D58" s="26"/>
      <c r="E58" s="26"/>
      <c r="F58" s="26"/>
      <c r="G58" s="26"/>
      <c r="H58" s="26"/>
      <c r="I58" s="28" t="s">
        <v>96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5" t="s">
        <v>45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4">
        <v>3850</v>
      </c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>
        <v>2495.3</v>
      </c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>
        <v>5555</v>
      </c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136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1:123" s="15" customFormat="1" ht="15.75">
      <c r="A61" s="26" t="s">
        <v>97</v>
      </c>
      <c r="B61" s="26"/>
      <c r="C61" s="26"/>
      <c r="D61" s="26"/>
      <c r="E61" s="26"/>
      <c r="F61" s="26"/>
      <c r="G61" s="26"/>
      <c r="H61" s="26"/>
      <c r="I61" s="28" t="s">
        <v>98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5" t="s">
        <v>45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4">
        <v>747.49</v>
      </c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>
        <v>667.6</v>
      </c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>
        <v>747.49</v>
      </c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99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</row>
    <row r="63" spans="1:123" s="15" customFormat="1" ht="15.75">
      <c r="A63" s="26" t="s">
        <v>100</v>
      </c>
      <c r="B63" s="26"/>
      <c r="C63" s="26"/>
      <c r="D63" s="26"/>
      <c r="E63" s="26"/>
      <c r="F63" s="26"/>
      <c r="G63" s="26"/>
      <c r="H63" s="26"/>
      <c r="I63" s="28" t="s">
        <v>101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5" t="s">
        <v>45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102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</row>
    <row r="65" spans="1:123" s="15" customFormat="1" ht="15.75">
      <c r="A65" s="25" t="s">
        <v>103</v>
      </c>
      <c r="B65" s="25"/>
      <c r="C65" s="25"/>
      <c r="D65" s="25"/>
      <c r="E65" s="25"/>
      <c r="F65" s="25"/>
      <c r="G65" s="25"/>
      <c r="H65" s="25"/>
      <c r="I65" s="28" t="s">
        <v>104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8" t="s">
        <v>105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28" t="s">
        <v>80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29" t="s">
        <v>106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137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107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4">
        <v>372.67</v>
      </c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>
        <v>372.67</v>
      </c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>
        <v>512.74</v>
      </c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108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5" t="s">
        <v>45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0">
        <f>BF51/BF69</f>
        <v>24.05076877666568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>
        <f>CB51/CB69</f>
        <v>12.441033622239514</v>
      </c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>
        <f>CX51/CX69</f>
        <v>19.61813004641729</v>
      </c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138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109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5" customFormat="1" ht="15.75">
      <c r="A72" s="26" t="s">
        <v>110</v>
      </c>
      <c r="B72" s="26"/>
      <c r="C72" s="26"/>
      <c r="D72" s="26"/>
      <c r="E72" s="26"/>
      <c r="F72" s="26"/>
      <c r="G72" s="26"/>
      <c r="H72" s="26"/>
      <c r="I72" s="28" t="s">
        <v>111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147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112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</row>
    <row r="75" spans="1:123" s="15" customFormat="1" ht="15.75">
      <c r="A75" s="26" t="s">
        <v>113</v>
      </c>
      <c r="B75" s="26"/>
      <c r="C75" s="26"/>
      <c r="D75" s="26"/>
      <c r="E75" s="26"/>
      <c r="F75" s="26"/>
      <c r="G75" s="26"/>
      <c r="H75" s="26"/>
      <c r="I75" s="28" t="s">
        <v>114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5" t="s">
        <v>116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115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</row>
    <row r="77" spans="1:123" s="15" customFormat="1" ht="15.75">
      <c r="A77" s="26" t="s">
        <v>117</v>
      </c>
      <c r="B77" s="26"/>
      <c r="C77" s="26"/>
      <c r="D77" s="26"/>
      <c r="E77" s="26"/>
      <c r="F77" s="26"/>
      <c r="G77" s="26"/>
      <c r="H77" s="26"/>
      <c r="I77" s="28" t="s">
        <v>118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5" t="s">
        <v>45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119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5" t="s">
        <v>120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</row>
    <row r="79" spans="1:123" s="15" customFormat="1" ht="15.75">
      <c r="A79" s="26" t="s">
        <v>121</v>
      </c>
      <c r="B79" s="26"/>
      <c r="C79" s="26"/>
      <c r="D79" s="26"/>
      <c r="E79" s="26"/>
      <c r="F79" s="26"/>
      <c r="G79" s="26"/>
      <c r="H79" s="26"/>
      <c r="I79" s="28" t="s">
        <v>122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123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124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29" t="s">
        <v>106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139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5" t="s">
        <v>45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</row>
    <row r="84" spans="1:123" s="15" customFormat="1" ht="15.75">
      <c r="A84" s="26"/>
      <c r="B84" s="26"/>
      <c r="C84" s="26"/>
      <c r="D84" s="26"/>
      <c r="E84" s="26"/>
      <c r="F84" s="26"/>
      <c r="G84" s="26"/>
      <c r="H84" s="26"/>
      <c r="I84" s="28" t="s">
        <v>140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125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5" t="s">
        <v>45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126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127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141</v>
      </c>
    </row>
    <row r="90" s="14" customFormat="1" ht="12" customHeight="1">
      <c r="A90" s="13" t="s">
        <v>142</v>
      </c>
    </row>
    <row r="91" s="14" customFormat="1" ht="12" customHeight="1">
      <c r="A91" s="13" t="s">
        <v>143</v>
      </c>
    </row>
    <row r="92" s="14" customFormat="1" ht="12" customHeight="1">
      <c r="A92" s="13" t="s">
        <v>144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BF41:CA43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52:AO52"/>
    <mergeCell ref="I51:AO51"/>
    <mergeCell ref="I50:AO50"/>
    <mergeCell ref="A48:H50"/>
    <mergeCell ref="AP48:BE50"/>
    <mergeCell ref="BF48:CA50"/>
    <mergeCell ref="I49:AO49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38"/>
  <sheetViews>
    <sheetView zoomScalePageLayoutView="0" workbookViewId="0" topLeftCell="F1">
      <selection activeCell="BQ23" sqref="BQ2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0" t="s">
        <v>150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</row>
    <row r="10" spans="1:123" ht="15.75">
      <c r="A10" s="73" t="s">
        <v>26</v>
      </c>
      <c r="B10" s="74"/>
      <c r="C10" s="74"/>
      <c r="D10" s="74"/>
      <c r="E10" s="74"/>
      <c r="F10" s="74"/>
      <c r="G10" s="74"/>
      <c r="H10" s="75"/>
      <c r="I10" s="73" t="s">
        <v>28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AP10" s="73" t="s">
        <v>29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 t="s">
        <v>31</v>
      </c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3" t="s">
        <v>35</v>
      </c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5"/>
      <c r="CX10" s="73" t="s">
        <v>33</v>
      </c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5"/>
    </row>
    <row r="11" spans="1:123" ht="15.75">
      <c r="A11" s="68" t="s">
        <v>27</v>
      </c>
      <c r="B11" s="69"/>
      <c r="C11" s="69"/>
      <c r="D11" s="69"/>
      <c r="E11" s="69"/>
      <c r="F11" s="69"/>
      <c r="G11" s="69"/>
      <c r="H11" s="70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68" t="s">
        <v>30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68" t="s">
        <v>32</v>
      </c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70"/>
      <c r="CB11" s="68" t="s">
        <v>36</v>
      </c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70"/>
      <c r="CX11" s="68" t="s">
        <v>34</v>
      </c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70"/>
    </row>
    <row r="12" spans="1:123" ht="15.75" customHeight="1">
      <c r="A12" s="68"/>
      <c r="B12" s="69"/>
      <c r="C12" s="69"/>
      <c r="D12" s="69"/>
      <c r="E12" s="69"/>
      <c r="F12" s="69"/>
      <c r="G12" s="69"/>
      <c r="H12" s="70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70"/>
      <c r="AP12" s="68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68" t="s">
        <v>182</v>
      </c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70"/>
      <c r="CB12" s="68" t="s">
        <v>186</v>
      </c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70"/>
      <c r="CX12" s="68" t="s">
        <v>181</v>
      </c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70"/>
    </row>
    <row r="13" spans="1:123" s="15" customFormat="1" ht="15.75">
      <c r="A13" s="76"/>
      <c r="B13" s="77"/>
      <c r="C13" s="77"/>
      <c r="D13" s="77"/>
      <c r="E13" s="77"/>
      <c r="F13" s="77"/>
      <c r="G13" s="77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1"/>
      <c r="AP13" s="76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2" t="s">
        <v>151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4"/>
      <c r="BQ13" s="82" t="s">
        <v>153</v>
      </c>
      <c r="BR13" s="83"/>
      <c r="BS13" s="83"/>
      <c r="BT13" s="83"/>
      <c r="BU13" s="83"/>
      <c r="BV13" s="83"/>
      <c r="BW13" s="83"/>
      <c r="BX13" s="83"/>
      <c r="BY13" s="83"/>
      <c r="BZ13" s="83"/>
      <c r="CA13" s="84"/>
      <c r="CB13" s="82" t="s">
        <v>151</v>
      </c>
      <c r="CC13" s="83"/>
      <c r="CD13" s="83"/>
      <c r="CE13" s="83"/>
      <c r="CF13" s="83"/>
      <c r="CG13" s="83"/>
      <c r="CH13" s="83"/>
      <c r="CI13" s="83"/>
      <c r="CJ13" s="83"/>
      <c r="CK13" s="83"/>
      <c r="CL13" s="84"/>
      <c r="CM13" s="82" t="s">
        <v>153</v>
      </c>
      <c r="CN13" s="83"/>
      <c r="CO13" s="83"/>
      <c r="CP13" s="83"/>
      <c r="CQ13" s="83"/>
      <c r="CR13" s="83"/>
      <c r="CS13" s="83"/>
      <c r="CT13" s="83"/>
      <c r="CU13" s="83"/>
      <c r="CV13" s="83"/>
      <c r="CW13" s="84"/>
      <c r="CX13" s="82" t="s">
        <v>151</v>
      </c>
      <c r="CY13" s="83"/>
      <c r="CZ13" s="83"/>
      <c r="DA13" s="83"/>
      <c r="DB13" s="83"/>
      <c r="DC13" s="83"/>
      <c r="DD13" s="83"/>
      <c r="DE13" s="83"/>
      <c r="DF13" s="83"/>
      <c r="DG13" s="83"/>
      <c r="DH13" s="84"/>
      <c r="DI13" s="82" t="s">
        <v>153</v>
      </c>
      <c r="DJ13" s="83"/>
      <c r="DK13" s="83"/>
      <c r="DL13" s="83"/>
      <c r="DM13" s="83"/>
      <c r="DN13" s="83"/>
      <c r="DO13" s="83"/>
      <c r="DP13" s="83"/>
      <c r="DQ13" s="83"/>
      <c r="DR13" s="83"/>
      <c r="DS13" s="84"/>
    </row>
    <row r="14" spans="1:123" ht="15.75">
      <c r="A14" s="85"/>
      <c r="B14" s="86"/>
      <c r="C14" s="86"/>
      <c r="D14" s="86"/>
      <c r="E14" s="86"/>
      <c r="F14" s="86"/>
      <c r="G14" s="86"/>
      <c r="H14" s="87"/>
      <c r="I14" s="88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  <c r="AP14" s="85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7"/>
      <c r="BF14" s="85" t="s">
        <v>152</v>
      </c>
      <c r="BG14" s="86"/>
      <c r="BH14" s="86"/>
      <c r="BI14" s="86"/>
      <c r="BJ14" s="86"/>
      <c r="BK14" s="86"/>
      <c r="BL14" s="86"/>
      <c r="BM14" s="86"/>
      <c r="BN14" s="86"/>
      <c r="BO14" s="86"/>
      <c r="BP14" s="87"/>
      <c r="BQ14" s="85" t="s">
        <v>152</v>
      </c>
      <c r="BR14" s="86"/>
      <c r="BS14" s="86"/>
      <c r="BT14" s="86"/>
      <c r="BU14" s="86"/>
      <c r="BV14" s="86"/>
      <c r="BW14" s="86"/>
      <c r="BX14" s="86"/>
      <c r="BY14" s="86"/>
      <c r="BZ14" s="86"/>
      <c r="CA14" s="87"/>
      <c r="CB14" s="85" t="s">
        <v>152</v>
      </c>
      <c r="CC14" s="86"/>
      <c r="CD14" s="86"/>
      <c r="CE14" s="86"/>
      <c r="CF14" s="86"/>
      <c r="CG14" s="86"/>
      <c r="CH14" s="86"/>
      <c r="CI14" s="86"/>
      <c r="CJ14" s="86"/>
      <c r="CK14" s="86"/>
      <c r="CL14" s="87"/>
      <c r="CM14" s="85" t="s">
        <v>152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7"/>
      <c r="CX14" s="85" t="s">
        <v>152</v>
      </c>
      <c r="CY14" s="86"/>
      <c r="CZ14" s="86"/>
      <c r="DA14" s="86"/>
      <c r="DB14" s="86"/>
      <c r="DC14" s="86"/>
      <c r="DD14" s="86"/>
      <c r="DE14" s="86"/>
      <c r="DF14" s="86"/>
      <c r="DG14" s="86"/>
      <c r="DH14" s="87"/>
      <c r="DI14" s="85" t="s">
        <v>152</v>
      </c>
      <c r="DJ14" s="86"/>
      <c r="DK14" s="86"/>
      <c r="DL14" s="86"/>
      <c r="DM14" s="86"/>
      <c r="DN14" s="86"/>
      <c r="DO14" s="86"/>
      <c r="DP14" s="86"/>
      <c r="DQ14" s="86"/>
      <c r="DR14" s="86"/>
      <c r="DS14" s="87"/>
    </row>
    <row r="15" spans="1:123" ht="15.75">
      <c r="A15" s="26" t="s">
        <v>46</v>
      </c>
      <c r="B15" s="26"/>
      <c r="C15" s="26"/>
      <c r="D15" s="26"/>
      <c r="E15" s="26"/>
      <c r="F15" s="26"/>
      <c r="G15" s="26"/>
      <c r="H15" s="26"/>
      <c r="I15" s="28" t="s">
        <v>154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ht="15.75">
      <c r="A16" s="26"/>
      <c r="B16" s="26"/>
      <c r="C16" s="26"/>
      <c r="D16" s="26"/>
      <c r="E16" s="26"/>
      <c r="F16" s="26"/>
      <c r="G16" s="26"/>
      <c r="H16" s="26"/>
      <c r="I16" s="28" t="s">
        <v>155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15.75">
      <c r="A17" s="26"/>
      <c r="B17" s="26"/>
      <c r="C17" s="26"/>
      <c r="D17" s="26"/>
      <c r="E17" s="26"/>
      <c r="F17" s="26"/>
      <c r="G17" s="26"/>
      <c r="H17" s="26"/>
      <c r="I17" s="28" t="s">
        <v>156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>
      <c r="A18" s="26"/>
      <c r="B18" s="26"/>
      <c r="C18" s="26"/>
      <c r="D18" s="26"/>
      <c r="E18" s="26"/>
      <c r="F18" s="26"/>
      <c r="G18" s="26"/>
      <c r="H18" s="26"/>
      <c r="I18" s="28" t="s">
        <v>157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5" t="s">
        <v>172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91">
        <v>81.29119</v>
      </c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>
        <v>77.75145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60.758543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57.026062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24">
        <v>91.2011</v>
      </c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>
        <v>91.2011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5.75">
      <c r="A19" s="26"/>
      <c r="B19" s="26"/>
      <c r="C19" s="26"/>
      <c r="D19" s="26"/>
      <c r="E19" s="26"/>
      <c r="F19" s="26"/>
      <c r="G19" s="26"/>
      <c r="H19" s="26"/>
      <c r="I19" s="28" t="s">
        <v>158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5" t="s">
        <v>173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91">
        <v>0.0419165</v>
      </c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>
        <v>0.045289</v>
      </c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>
        <v>0.037495</v>
      </c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>
        <v>0.03342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24">
        <v>0.042213</v>
      </c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>
        <v>0.041854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26"/>
      <c r="B20" s="26"/>
      <c r="C20" s="26"/>
      <c r="D20" s="26"/>
      <c r="E20" s="26"/>
      <c r="F20" s="26"/>
      <c r="G20" s="26"/>
      <c r="H20" s="26"/>
      <c r="I20" s="28" t="s">
        <v>159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5.75">
      <c r="A21" s="26"/>
      <c r="B21" s="26"/>
      <c r="C21" s="26"/>
      <c r="D21" s="26"/>
      <c r="E21" s="26"/>
      <c r="F21" s="26"/>
      <c r="G21" s="26"/>
      <c r="H21" s="26"/>
      <c r="I21" s="28" t="s">
        <v>160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5" t="s">
        <v>173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91">
        <v>0.271875</v>
      </c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>
        <v>0.258566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>
        <v>0.202326</v>
      </c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0.182361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24">
        <v>0.30847</v>
      </c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>
        <v>0.30585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37" spans="1:18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="12" customFormat="1" ht="11.25">
      <c r="A38" s="12" t="s">
        <v>148</v>
      </c>
    </row>
  </sheetData>
  <sheetProtection/>
  <mergeCells count="84">
    <mergeCell ref="DI21:DS21"/>
    <mergeCell ref="DI19:DS20"/>
    <mergeCell ref="I20:AO20"/>
    <mergeCell ref="A21:H21"/>
    <mergeCell ref="I21:AO21"/>
    <mergeCell ref="AP21:BE21"/>
    <mergeCell ref="BF21:BP21"/>
    <mergeCell ref="BQ21:CA21"/>
    <mergeCell ref="CB21:CL21"/>
    <mergeCell ref="CM21:CW21"/>
    <mergeCell ref="CX21:DH21"/>
    <mergeCell ref="CX18:DH18"/>
    <mergeCell ref="DI18:DS18"/>
    <mergeCell ref="A19:H20"/>
    <mergeCell ref="I19:AO19"/>
    <mergeCell ref="AP19:BE20"/>
    <mergeCell ref="BF19:BP20"/>
    <mergeCell ref="BQ19:CA20"/>
    <mergeCell ref="CB19:CL20"/>
    <mergeCell ref="CM19:CW20"/>
    <mergeCell ref="A15:H16"/>
    <mergeCell ref="I15:AO15"/>
    <mergeCell ref="CX19:DH20"/>
    <mergeCell ref="CM17:CW17"/>
    <mergeCell ref="CX17:DH17"/>
    <mergeCell ref="DI17:DS17"/>
    <mergeCell ref="A18:H18"/>
    <mergeCell ref="I18:AO18"/>
    <mergeCell ref="AP18:BE18"/>
    <mergeCell ref="BF18:BP18"/>
    <mergeCell ref="CM18:CW18"/>
    <mergeCell ref="A17:H17"/>
    <mergeCell ref="I17:AO17"/>
    <mergeCell ref="AP17:BE17"/>
    <mergeCell ref="BF17:BP17"/>
    <mergeCell ref="BQ17:CA17"/>
    <mergeCell ref="CB17:CL17"/>
    <mergeCell ref="BQ18:CA18"/>
    <mergeCell ref="CB18:CL18"/>
    <mergeCell ref="AP15:BE16"/>
    <mergeCell ref="I16:AO16"/>
    <mergeCell ref="CX14:DH14"/>
    <mergeCell ref="DI14:DS14"/>
    <mergeCell ref="BF15:BP16"/>
    <mergeCell ref="BQ15:CA16"/>
    <mergeCell ref="CB15:CL16"/>
    <mergeCell ref="CM15:CW16"/>
    <mergeCell ref="CX15:DH16"/>
    <mergeCell ref="DI15:DS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6" r:id="rId1"/>
  <headerFooter alignWithMargins="0">
    <oddHeader>&amp;L&amp;"Tahoma,обычный"&amp;6Подготовлено с использованием системы ГАРАНТ</oddHeader>
  </headerFooter>
  <colBreaks count="1" manualBreakCount="1">
    <brk id="12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Черноусова Раиса Петровна</cp:lastModifiedBy>
  <cp:lastPrinted>2015-04-24T10:44:26Z</cp:lastPrinted>
  <dcterms:created xsi:type="dcterms:W3CDTF">2004-09-19T06:34:55Z</dcterms:created>
  <dcterms:modified xsi:type="dcterms:W3CDTF">2018-04-20T16:18:58Z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